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CADASTRO DE SÓCIOS" sheetId="7" r:id="rId1"/>
  </sheets>
  <calcPr calcId="125725"/>
</workbook>
</file>

<file path=xl/calcChain.xml><?xml version="1.0" encoding="utf-8"?>
<calcChain xmlns="http://schemas.openxmlformats.org/spreadsheetml/2006/main">
  <c r="F43" i="7"/>
  <c r="N27"/>
  <c r="N29" s="1"/>
  <c r="K42"/>
  <c r="N28" l="1"/>
  <c r="N31" l="1"/>
  <c r="N30"/>
  <c r="N32" s="1"/>
  <c r="N33" l="1"/>
  <c r="N34" s="1"/>
  <c r="N37" s="1"/>
  <c r="V34" l="1"/>
  <c r="N39" s="1"/>
</calcChain>
</file>

<file path=xl/comments1.xml><?xml version="1.0" encoding="utf-8"?>
<comments xmlns="http://schemas.openxmlformats.org/spreadsheetml/2006/main">
  <authors>
    <author>Geferson</author>
  </authors>
  <commentList>
    <comment ref="S24" authorId="0">
      <text>
        <r>
          <rPr>
            <b/>
            <sz val="9"/>
            <color indexed="81"/>
            <rFont val="Tahoma"/>
            <charset val="1"/>
          </rPr>
          <t>ECAF: Marque com "X" se sim, caso contrário deixe em branco.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4" authorId="0">
      <text>
        <r>
          <rPr>
            <b/>
            <sz val="9"/>
            <color indexed="81"/>
            <rFont val="Tahoma"/>
            <charset val="1"/>
          </rPr>
          <t>ECAF: Marque com "X" se sim, caso contrário deixe em branco.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W24" authorId="0">
      <text>
        <r>
          <rPr>
            <b/>
            <sz val="9"/>
            <color indexed="81"/>
            <rFont val="Tahoma"/>
            <charset val="1"/>
          </rPr>
          <t xml:space="preserve">ECAF: Marque com "X" se sim, caso contrário deixe em branco.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24" authorId="0">
      <text>
        <r>
          <rPr>
            <b/>
            <sz val="9"/>
            <color indexed="81"/>
            <rFont val="Tahoma"/>
            <charset val="1"/>
          </rPr>
          <t>ECAF: Marque com "X" se sim, caso contrário deixe em branco.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<sst xmlns="http://schemas.openxmlformats.org/spreadsheetml/2006/main" count="70" uniqueCount="65">
  <si>
    <t>EMPRESA:</t>
  </si>
  <si>
    <t>CEI/CNPJ:</t>
  </si>
  <si>
    <t>Endereço:</t>
  </si>
  <si>
    <t>Nº</t>
  </si>
  <si>
    <t>-</t>
  </si>
  <si>
    <t>Cidade:</t>
  </si>
  <si>
    <t>,</t>
  </si>
  <si>
    <t>de</t>
  </si>
  <si>
    <t>Local e data de assinatura</t>
  </si>
  <si>
    <t>ASSINATURA DO EMPREGADOR OU RESPONSÁVEL</t>
  </si>
  <si>
    <t>Comp.</t>
  </si>
  <si>
    <t>De</t>
  </si>
  <si>
    <t>Até</t>
  </si>
  <si>
    <t>Pró-labore</t>
  </si>
  <si>
    <t>Nº Dependentes</t>
  </si>
  <si>
    <t>Base de Calculo</t>
  </si>
  <si>
    <t>Aliquota %</t>
  </si>
  <si>
    <t>IRRF Devido</t>
  </si>
  <si>
    <t>Aliquota INSS %</t>
  </si>
  <si>
    <t>Aliquota IRRF %</t>
  </si>
  <si>
    <t>INSS</t>
  </si>
  <si>
    <t>Liquido à receber</t>
  </si>
  <si>
    <t>Nome do Sócio:</t>
  </si>
  <si>
    <t xml:space="preserve">Nº </t>
  </si>
  <si>
    <t xml:space="preserve">UF: </t>
  </si>
  <si>
    <t xml:space="preserve">Número do PIS: </t>
  </si>
  <si>
    <t>Número do CPF:</t>
  </si>
  <si>
    <t xml:space="preserve">Cidade de Nascimento: </t>
  </si>
  <si>
    <t xml:space="preserve">UF:    </t>
  </si>
  <si>
    <t xml:space="preserve">Data de Nasc: </t>
  </si>
  <si>
    <t xml:space="preserve">Indentidade:                                  </t>
  </si>
  <si>
    <t xml:space="preserve">Orgão Expedidor: </t>
  </si>
  <si>
    <t>Data da Emissão:</t>
  </si>
  <si>
    <t xml:space="preserve">Porcentagem de cotas:                           </t>
  </si>
  <si>
    <t>Tipo de sócio:  Administrador</t>
  </si>
  <si>
    <t>Responsável CNPJ</t>
  </si>
  <si>
    <t>Numero de Dependentes:</t>
  </si>
  <si>
    <t>Valor do pro-labore:</t>
  </si>
  <si>
    <t xml:space="preserve">Função do sócio: </t>
  </si>
  <si>
    <t>Valor a Deduzir</t>
  </si>
  <si>
    <t xml:space="preserve">Valor por dependente </t>
  </si>
  <si>
    <t>CADASTRO DE SÓCIOS</t>
  </si>
  <si>
    <t>Cota máxima</t>
  </si>
  <si>
    <t>Aliquota Unica</t>
  </si>
  <si>
    <t>Sem limite</t>
  </si>
  <si>
    <r>
      <t>Deduções</t>
    </r>
    <r>
      <rPr>
        <sz val="8"/>
        <color theme="1"/>
        <rFont val="Calibri"/>
        <family val="2"/>
        <scheme val="minor"/>
      </rPr>
      <t xml:space="preserve"> inss+depen</t>
    </r>
  </si>
  <si>
    <t xml:space="preserve">CEP: </t>
  </si>
  <si>
    <t>Tel:</t>
  </si>
  <si>
    <t>Optante pelo simples:</t>
  </si>
  <si>
    <t>sim</t>
  </si>
  <si>
    <t>não</t>
  </si>
  <si>
    <t>(mensal)</t>
  </si>
  <si>
    <t>Sim</t>
  </si>
  <si>
    <t>Não</t>
  </si>
  <si>
    <t>Vai fazer retirada de Pro-labore:</t>
  </si>
  <si>
    <t xml:space="preserve">Perante a este,  </t>
  </si>
  <si>
    <t>, como sócio, declaro</t>
  </si>
  <si>
    <t xml:space="preserve">que </t>
  </si>
  <si>
    <t>Conforme IN 83 e 87/2003 todo sócio administrador ou não de uma sociedade é contribuinte obrigatório</t>
  </si>
  <si>
    <t>perante ao INSS.</t>
  </si>
  <si>
    <t>Valor dos tributos</t>
  </si>
  <si>
    <t>(INSS + IRRF à pagar)</t>
  </si>
  <si>
    <t>São dependetes perante a RFB conjuges e filhos menores de 18 anos.</t>
  </si>
  <si>
    <t>CALCULO DE LÍQUIDO E INVESTIMENTO</t>
  </si>
  <si>
    <t>Tabela IRRF 2014</t>
  </si>
</sst>
</file>

<file path=xl/styles.xml><?xml version="1.0" encoding="utf-8"?>
<styleSheet xmlns="http://schemas.openxmlformats.org/spreadsheetml/2006/main">
  <numFmts count="3">
    <numFmt numFmtId="44" formatCode="_(&quot;R$ &quot;* #,##0.00_);_(&quot;R$ &quot;* \(#,##0.00\);_(&quot;R$ &quot;* &quot;-&quot;??_);_(@_)"/>
    <numFmt numFmtId="43" formatCode="_(* #,##0.00_);_(* \(#,##0.00\);_(* &quot;-&quot;??_);_(@_)"/>
    <numFmt numFmtId="164" formatCode="_-&quot;R$&quot;\ * #,##0.00_-;\-&quot;R$&quot;\ * #,##0.00_-;_-&quot;R$&quot;\ * &quot;-&quot;??_-;_-@_-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/>
    <xf numFmtId="0" fontId="4" fillId="2" borderId="0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left"/>
    </xf>
    <xf numFmtId="0" fontId="1" fillId="2" borderId="0" xfId="1" applyFill="1"/>
    <xf numFmtId="0" fontId="2" fillId="2" borderId="0" xfId="1" applyFont="1" applyFill="1" applyBorder="1" applyProtection="1"/>
    <xf numFmtId="0" fontId="2" fillId="2" borderId="6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center"/>
    </xf>
    <xf numFmtId="0" fontId="2" fillId="2" borderId="1" xfId="1" applyFont="1" applyFill="1" applyBorder="1" applyProtection="1"/>
    <xf numFmtId="0" fontId="2" fillId="2" borderId="5" xfId="1" applyFont="1" applyFill="1" applyBorder="1" applyProtection="1"/>
    <xf numFmtId="0" fontId="1" fillId="2" borderId="1" xfId="1" applyFill="1" applyBorder="1" applyProtection="1"/>
    <xf numFmtId="0" fontId="1" fillId="2" borderId="0" xfId="1" applyFill="1" applyBorder="1" applyProtection="1"/>
    <xf numFmtId="0" fontId="6" fillId="2" borderId="0" xfId="1" applyFont="1" applyFill="1" applyBorder="1" applyProtection="1"/>
    <xf numFmtId="0" fontId="1" fillId="2" borderId="5" xfId="1" applyFill="1" applyBorder="1" applyProtection="1"/>
    <xf numFmtId="0" fontId="6" fillId="2" borderId="0" xfId="1" applyFont="1" applyFill="1" applyBorder="1" applyAlignment="1" applyProtection="1">
      <alignment horizontal="center"/>
    </xf>
    <xf numFmtId="0" fontId="2" fillId="2" borderId="6" xfId="1" applyFont="1" applyFill="1" applyBorder="1" applyProtection="1"/>
    <xf numFmtId="0" fontId="2" fillId="2" borderId="2" xfId="1" applyFont="1" applyFill="1" applyBorder="1" applyProtection="1"/>
    <xf numFmtId="0" fontId="5" fillId="2" borderId="2" xfId="1" applyFont="1" applyFill="1" applyBorder="1" applyProtection="1"/>
    <xf numFmtId="0" fontId="2" fillId="2" borderId="7" xfId="1" applyFont="1" applyFill="1" applyBorder="1" applyProtection="1"/>
    <xf numFmtId="0" fontId="3" fillId="2" borderId="0" xfId="1" applyFont="1" applyFill="1" applyBorder="1" applyProtection="1"/>
    <xf numFmtId="0" fontId="8" fillId="2" borderId="0" xfId="1" applyFont="1" applyFill="1" applyBorder="1" applyProtection="1"/>
    <xf numFmtId="0" fontId="8" fillId="2" borderId="0" xfId="1" applyFont="1" applyFill="1" applyProtection="1"/>
    <xf numFmtId="0" fontId="0" fillId="2" borderId="0" xfId="0" applyFill="1" applyProtection="1"/>
    <xf numFmtId="0" fontId="2" fillId="2" borderId="4" xfId="1" applyFont="1" applyFill="1" applyBorder="1" applyAlignment="1" applyProtection="1">
      <alignment horizontal="left"/>
    </xf>
    <xf numFmtId="0" fontId="0" fillId="2" borderId="0" xfId="0" applyFill="1" applyBorder="1" applyAlignment="1" applyProtection="1"/>
    <xf numFmtId="0" fontId="2" fillId="2" borderId="5" xfId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0" fontId="0" fillId="2" borderId="4" xfId="0" applyFont="1" applyFill="1" applyBorder="1" applyAlignment="1" applyProtection="1">
      <alignment horizontal="left"/>
    </xf>
    <xf numFmtId="0" fontId="0" fillId="2" borderId="13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/>
    </xf>
    <xf numFmtId="0" fontId="2" fillId="2" borderId="3" xfId="1" applyFont="1" applyFill="1" applyBorder="1" applyAlignment="1" applyProtection="1">
      <alignment horizontal="left"/>
    </xf>
    <xf numFmtId="0" fontId="0" fillId="2" borderId="0" xfId="0" applyFill="1"/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wrapText="1"/>
    </xf>
    <xf numFmtId="0" fontId="0" fillId="2" borderId="5" xfId="0" applyFill="1" applyBorder="1" applyAlignment="1" applyProtection="1"/>
    <xf numFmtId="0" fontId="0" fillId="2" borderId="1" xfId="0" applyFill="1" applyBorder="1" applyAlignment="1" applyProtection="1"/>
    <xf numFmtId="0" fontId="0" fillId="0" borderId="0" xfId="0" applyBorder="1"/>
    <xf numFmtId="0" fontId="0" fillId="2" borderId="1" xfId="0" applyNumberFormat="1" applyFill="1" applyBorder="1" applyAlignment="1" applyProtection="1"/>
    <xf numFmtId="0" fontId="9" fillId="2" borderId="1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0" borderId="2" xfId="0" applyBorder="1"/>
    <xf numFmtId="0" fontId="0" fillId="2" borderId="2" xfId="0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wrapText="1"/>
    </xf>
    <xf numFmtId="0" fontId="0" fillId="0" borderId="0" xfId="0" applyBorder="1" applyAlignment="1">
      <alignment horizontal="center" wrapText="1"/>
    </xf>
    <xf numFmtId="44" fontId="0" fillId="2" borderId="0" xfId="0" applyNumberFormat="1" applyFill="1" applyBorder="1" applyAlignment="1" applyProtection="1">
      <alignment horizontal="center" wrapText="1"/>
    </xf>
    <xf numFmtId="44" fontId="0" fillId="2" borderId="0" xfId="0" applyNumberFormat="1" applyFill="1" applyBorder="1" applyAlignment="1">
      <alignment horizontal="center" wrapText="1"/>
    </xf>
    <xf numFmtId="0" fontId="10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2" borderId="0" xfId="0" applyFill="1" applyBorder="1" applyProtection="1"/>
    <xf numFmtId="164" fontId="0" fillId="4" borderId="9" xfId="0" applyNumberFormat="1" applyFill="1" applyBorder="1" applyAlignment="1" applyProtection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164" fontId="0" fillId="2" borderId="9" xfId="0" applyNumberFormat="1" applyFill="1" applyBorder="1" applyAlignment="1" applyProtection="1">
      <alignment horizontal="center" wrapText="1"/>
    </xf>
    <xf numFmtId="164" fontId="0" fillId="0" borderId="8" xfId="0" applyNumberFormat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2" borderId="9" xfId="0" applyNumberFormat="1" applyFill="1" applyBorder="1" applyAlignment="1" applyProtection="1">
      <alignment horizontal="center" wrapText="1"/>
    </xf>
    <xf numFmtId="0" fontId="0" fillId="0" borderId="8" xfId="0" applyNumberFormat="1" applyBorder="1" applyAlignment="1" applyProtection="1">
      <alignment horizontal="center" wrapText="1"/>
    </xf>
    <xf numFmtId="0" fontId="0" fillId="0" borderId="10" xfId="0" applyNumberFormat="1" applyBorder="1" applyAlignment="1" applyProtection="1">
      <alignment horizontal="center" wrapText="1"/>
    </xf>
    <xf numFmtId="164" fontId="0" fillId="2" borderId="9" xfId="0" applyNumberFormat="1" applyFill="1" applyBorder="1" applyAlignment="1" applyProtection="1">
      <alignment wrapText="1"/>
    </xf>
    <xf numFmtId="164" fontId="0" fillId="0" borderId="8" xfId="0" applyNumberFormat="1" applyBorder="1" applyAlignment="1" applyProtection="1">
      <alignment wrapText="1"/>
    </xf>
    <xf numFmtId="164" fontId="0" fillId="0" borderId="10" xfId="0" applyNumberFormat="1" applyBorder="1" applyAlignment="1" applyProtection="1">
      <alignment wrapText="1"/>
    </xf>
    <xf numFmtId="14" fontId="0" fillId="5" borderId="2" xfId="0" applyNumberFormat="1" applyFill="1" applyBorder="1" applyAlignment="1" applyProtection="1">
      <alignment horizontal="left" wrapText="1"/>
      <protection locked="0"/>
    </xf>
    <xf numFmtId="0" fontId="3" fillId="2" borderId="3" xfId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2" fillId="5" borderId="8" xfId="1" applyFont="1" applyFill="1" applyBorder="1" applyAlignment="1" applyProtection="1">
      <alignment horizontal="left" wrapText="1"/>
      <protection locked="0"/>
    </xf>
    <xf numFmtId="0" fontId="0" fillId="5" borderId="8" xfId="0" applyFill="1" applyBorder="1" applyAlignment="1" applyProtection="1">
      <alignment horizontal="left" wrapText="1"/>
      <protection locked="0"/>
    </xf>
    <xf numFmtId="0" fontId="2" fillId="5" borderId="2" xfId="1" applyFont="1" applyFill="1" applyBorder="1" applyAlignment="1" applyProtection="1">
      <alignment horizontal="left" wrapText="1"/>
      <protection locked="0"/>
    </xf>
    <xf numFmtId="0" fontId="9" fillId="5" borderId="8" xfId="0" applyFont="1" applyFill="1" applyBorder="1" applyAlignment="1" applyProtection="1">
      <alignment horizontal="left" wrapText="1"/>
      <protection locked="0"/>
    </xf>
    <xf numFmtId="14" fontId="2" fillId="5" borderId="8" xfId="1" applyNumberFormat="1" applyFont="1" applyFill="1" applyBorder="1" applyAlignment="1" applyProtection="1">
      <alignment horizontal="left" wrapText="1"/>
      <protection locked="0"/>
    </xf>
    <xf numFmtId="0" fontId="9" fillId="5" borderId="2" xfId="0" applyFon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wrapText="1"/>
    </xf>
    <xf numFmtId="0" fontId="0" fillId="0" borderId="8" xfId="0" applyNumberFormat="1" applyBorder="1" applyAlignment="1" applyProtection="1">
      <alignment wrapText="1"/>
    </xf>
    <xf numFmtId="0" fontId="0" fillId="0" borderId="10" xfId="0" applyNumberFormat="1" applyBorder="1" applyAlignment="1" applyProtection="1">
      <alignment wrapText="1"/>
    </xf>
    <xf numFmtId="0" fontId="0" fillId="2" borderId="9" xfId="0" applyFill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2" fontId="0" fillId="2" borderId="9" xfId="0" applyNumberFormat="1" applyFill="1" applyBorder="1" applyAlignment="1" applyProtection="1">
      <alignment wrapText="1"/>
    </xf>
    <xf numFmtId="2" fontId="0" fillId="0" borderId="8" xfId="0" applyNumberFormat="1" applyBorder="1" applyAlignment="1" applyProtection="1">
      <alignment wrapText="1"/>
    </xf>
    <xf numFmtId="2" fontId="0" fillId="0" borderId="10" xfId="0" applyNumberFormat="1" applyBorder="1" applyAlignment="1" applyProtection="1">
      <alignment wrapText="1"/>
    </xf>
    <xf numFmtId="44" fontId="0" fillId="2" borderId="9" xfId="0" applyNumberFormat="1" applyFill="1" applyBorder="1" applyAlignment="1" applyProtection="1">
      <alignment wrapText="1"/>
    </xf>
    <xf numFmtId="44" fontId="0" fillId="2" borderId="8" xfId="0" applyNumberFormat="1" applyFill="1" applyBorder="1" applyAlignment="1" applyProtection="1">
      <alignment wrapText="1"/>
    </xf>
    <xf numFmtId="44" fontId="0" fillId="2" borderId="10" xfId="0" applyNumberFormat="1" applyFill="1" applyBorder="1" applyAlignment="1" applyProtection="1">
      <alignment wrapText="1"/>
    </xf>
    <xf numFmtId="0" fontId="7" fillId="2" borderId="0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left"/>
    </xf>
    <xf numFmtId="0" fontId="0" fillId="2" borderId="4" xfId="0" applyFill="1" applyBorder="1"/>
    <xf numFmtId="0" fontId="3" fillId="5" borderId="8" xfId="1" applyFont="1" applyFill="1" applyBorder="1" applyAlignment="1" applyProtection="1">
      <alignment horizontal="center" shrinkToFit="1"/>
      <protection locked="0"/>
    </xf>
    <xf numFmtId="0" fontId="3" fillId="2" borderId="4" xfId="1" applyFont="1" applyFill="1" applyBorder="1" applyAlignment="1" applyProtection="1">
      <alignment horizontal="left"/>
    </xf>
    <xf numFmtId="2" fontId="3" fillId="5" borderId="8" xfId="1" applyNumberFormat="1" applyFont="1" applyFill="1" applyBorder="1" applyAlignment="1" applyProtection="1">
      <alignment horizontal="center" shrinkToFit="1"/>
      <protection locked="0"/>
    </xf>
    <xf numFmtId="0" fontId="9" fillId="5" borderId="8" xfId="0" applyFont="1" applyFill="1" applyBorder="1" applyAlignment="1" applyProtection="1">
      <alignment horizontal="center" shrinkToFit="1"/>
      <protection locked="0"/>
    </xf>
    <xf numFmtId="0" fontId="9" fillId="5" borderId="10" xfId="0" applyFont="1" applyFill="1" applyBorder="1" applyAlignment="1" applyProtection="1">
      <alignment horizontal="center" shrinkToFit="1"/>
      <protection locked="0"/>
    </xf>
    <xf numFmtId="0" fontId="3" fillId="5" borderId="2" xfId="1" applyFont="1" applyFill="1" applyBorder="1" applyAlignment="1" applyProtection="1">
      <alignment horizontal="center" shrinkToFit="1"/>
      <protection locked="0"/>
    </xf>
    <xf numFmtId="164" fontId="0" fillId="0" borderId="8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4" fontId="0" fillId="3" borderId="9" xfId="0" applyNumberFormat="1" applyFont="1" applyFill="1" applyBorder="1" applyAlignment="1" applyProtection="1">
      <alignment horizontal="center" vertical="center" wrapText="1"/>
    </xf>
    <xf numFmtId="164" fontId="0" fillId="3" borderId="8" xfId="0" applyNumberFormat="1" applyFont="1" applyFill="1" applyBorder="1" applyAlignment="1">
      <alignment horizontal="center" vertical="center" wrapText="1"/>
    </xf>
    <xf numFmtId="164" fontId="0" fillId="3" borderId="10" xfId="0" applyNumberFormat="1" applyFont="1" applyFill="1" applyBorder="1" applyAlignment="1">
      <alignment horizontal="center" vertical="center" wrapText="1"/>
    </xf>
    <xf numFmtId="44" fontId="0" fillId="5" borderId="11" xfId="0" applyNumberFormat="1" applyFill="1" applyBorder="1" applyAlignment="1" applyProtection="1">
      <alignment horizontal="center" wrapText="1"/>
      <protection locked="0"/>
    </xf>
    <xf numFmtId="44" fontId="0" fillId="5" borderId="14" xfId="0" applyNumberFormat="1" applyFill="1" applyBorder="1" applyAlignment="1" applyProtection="1">
      <alignment horizontal="center" wrapText="1"/>
      <protection locked="0"/>
    </xf>
    <xf numFmtId="44" fontId="0" fillId="5" borderId="12" xfId="0" applyNumberFormat="1" applyFill="1" applyBorder="1" applyAlignment="1" applyProtection="1">
      <alignment horizontal="center" wrapText="1"/>
      <protection locked="0"/>
    </xf>
    <xf numFmtId="0" fontId="0" fillId="5" borderId="11" xfId="0" applyFill="1" applyBorder="1" applyAlignment="1" applyProtection="1">
      <alignment horizontal="center" wrapText="1"/>
      <protection locked="0"/>
    </xf>
    <xf numFmtId="0" fontId="0" fillId="5" borderId="12" xfId="0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8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8" xfId="0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 wrapText="1"/>
    </xf>
    <xf numFmtId="164" fontId="0" fillId="2" borderId="8" xfId="0" applyNumberFormat="1" applyFill="1" applyBorder="1" applyAlignment="1" applyProtection="1">
      <alignment wrapText="1"/>
    </xf>
    <xf numFmtId="164" fontId="0" fillId="2" borderId="10" xfId="0" applyNumberForma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2" borderId="2" xfId="1" applyFont="1" applyFill="1" applyBorder="1" applyAlignment="1" applyProtection="1">
      <alignment horizontal="center" shrinkToFit="1"/>
      <protection locked="0"/>
    </xf>
    <xf numFmtId="0" fontId="3" fillId="5" borderId="0" xfId="1" applyFont="1" applyFill="1" applyBorder="1" applyAlignment="1" applyProtection="1">
      <alignment horizontal="center" shrinkToFit="1"/>
      <protection locked="0"/>
    </xf>
    <xf numFmtId="0" fontId="9" fillId="5" borderId="0" xfId="0" applyFont="1" applyFill="1" applyBorder="1" applyAlignment="1" applyProtection="1">
      <alignment horizontal="center" shrinkToFit="1"/>
      <protection locked="0"/>
    </xf>
    <xf numFmtId="0" fontId="9" fillId="5" borderId="2" xfId="0" applyFont="1" applyFill="1" applyBorder="1" applyAlignment="1" applyProtection="1">
      <alignment horizontal="center" shrinkToFit="1"/>
      <protection locked="0"/>
    </xf>
    <xf numFmtId="49" fontId="3" fillId="5" borderId="0" xfId="1" applyNumberFormat="1" applyFont="1" applyFill="1" applyBorder="1" applyAlignment="1" applyProtection="1">
      <alignment horizontal="center" shrinkToFit="1"/>
      <protection locked="0"/>
    </xf>
    <xf numFmtId="0" fontId="1" fillId="2" borderId="0" xfId="1" applyFill="1" applyBorder="1" applyAlignment="1" applyProtection="1">
      <alignment horizontal="center"/>
    </xf>
  </cellXfs>
  <cellStyles count="4">
    <cellStyle name="Moeda 2" xfId="2"/>
    <cellStyle name="Normal" xfId="0" builtinId="0"/>
    <cellStyle name="Normal 2" xfId="1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</xdr:rowOff>
    </xdr:from>
    <xdr:to>
      <xdr:col>57</xdr:col>
      <xdr:colOff>0</xdr:colOff>
      <xdr:row>57</xdr:row>
      <xdr:rowOff>104776</xdr:rowOff>
    </xdr:to>
    <xdr:sp macro="" textlink="">
      <xdr:nvSpPr>
        <xdr:cNvPr id="2" name="Retângulo 1"/>
        <xdr:cNvSpPr/>
      </xdr:nvSpPr>
      <xdr:spPr>
        <a:xfrm>
          <a:off x="38101" y="1"/>
          <a:ext cx="6581774" cy="9906000"/>
        </a:xfrm>
        <a:prstGeom prst="rect">
          <a:avLst/>
        </a:prstGeom>
        <a:noFill/>
        <a:ln w="38100" cap="rnd" cmpd="sng">
          <a:solidFill>
            <a:schemeClr val="tx2">
              <a:lumMod val="75000"/>
            </a:schemeClr>
          </a:solidFill>
        </a:ln>
        <a:effectLst>
          <a:outerShdw blurRad="50800" dist="50800" dir="5400000" algn="ctr" rotWithShape="0">
            <a:schemeClr val="tx2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91109</xdr:colOff>
      <xdr:row>0</xdr:row>
      <xdr:rowOff>115956</xdr:rowOff>
    </xdr:from>
    <xdr:to>
      <xdr:col>14</xdr:col>
      <xdr:colOff>91108</xdr:colOff>
      <xdr:row>3</xdr:row>
      <xdr:rowOff>41413</xdr:rowOff>
    </xdr:to>
    <xdr:pic>
      <xdr:nvPicPr>
        <xdr:cNvPr id="3" name="Imagem 2" descr="ECAF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09" y="115956"/>
          <a:ext cx="1619249" cy="53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76"/>
  <sheetViews>
    <sheetView tabSelected="1" topLeftCell="B1" zoomScale="115" zoomScaleNormal="115" workbookViewId="0">
      <selection activeCell="AE23" sqref="AE23"/>
    </sheetView>
  </sheetViews>
  <sheetFormatPr defaultColWidth="0" defaultRowHeight="15" customHeight="1" zeroHeight="1"/>
  <cols>
    <col min="1" max="6" width="1.7109375" style="1" customWidth="1"/>
    <col min="7" max="7" width="2" style="1" customWidth="1"/>
    <col min="8" max="15" width="1.7109375" style="1" customWidth="1"/>
    <col min="16" max="16" width="2.140625" style="1" customWidth="1"/>
    <col min="17" max="37" width="1.7109375" style="1" customWidth="1"/>
    <col min="38" max="38" width="2.140625" style="1" customWidth="1"/>
    <col min="39" max="53" width="1.7109375" style="1" customWidth="1"/>
    <col min="54" max="54" width="1.85546875" style="1" customWidth="1"/>
    <col min="55" max="57" width="1.7109375" style="1" customWidth="1"/>
    <col min="58" max="16384" width="9.140625" style="1" hidden="1"/>
  </cols>
  <sheetData>
    <row r="1" spans="1:57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</row>
    <row r="2" spans="1:57" ht="18">
      <c r="A2" s="40"/>
      <c r="B2" s="40"/>
      <c r="C2" s="112" t="s">
        <v>41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>
      <c r="A3" s="6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E3" s="40"/>
    </row>
    <row r="4" spans="1:57" ht="6" customHeight="1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40"/>
    </row>
    <row r="5" spans="1:57">
      <c r="A5" s="7"/>
      <c r="B5" s="113" t="s">
        <v>0</v>
      </c>
      <c r="C5" s="114"/>
      <c r="D5" s="114"/>
      <c r="E5" s="114"/>
      <c r="F5" s="114"/>
      <c r="G5" s="114"/>
      <c r="H5" s="11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6" t="s">
        <v>1</v>
      </c>
      <c r="AO5" s="116"/>
      <c r="AP5" s="116"/>
      <c r="AQ5" s="116"/>
      <c r="AR5" s="116"/>
      <c r="AS5" s="116"/>
      <c r="AT5" s="117"/>
      <c r="AU5" s="118"/>
      <c r="AV5" s="118"/>
      <c r="AW5" s="118"/>
      <c r="AX5" s="118"/>
      <c r="AY5" s="118"/>
      <c r="AZ5" s="118"/>
      <c r="BA5" s="118"/>
      <c r="BB5" s="118"/>
      <c r="BC5" s="118"/>
      <c r="BD5" s="119"/>
      <c r="BE5" s="40"/>
    </row>
    <row r="6" spans="1:57">
      <c r="A6" s="7"/>
      <c r="B6" s="3" t="s">
        <v>2</v>
      </c>
      <c r="C6" s="4"/>
      <c r="D6" s="4"/>
      <c r="E6" s="4"/>
      <c r="F6" s="4"/>
      <c r="G6" s="4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5" t="s">
        <v>3</v>
      </c>
      <c r="AA6" s="5"/>
      <c r="AB6" s="115"/>
      <c r="AC6" s="115"/>
      <c r="AD6" s="115"/>
      <c r="AE6" s="5" t="s">
        <v>4</v>
      </c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5" t="s">
        <v>4</v>
      </c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5" t="s">
        <v>4</v>
      </c>
      <c r="BC6" s="115"/>
      <c r="BD6" s="119"/>
      <c r="BE6" s="40"/>
    </row>
    <row r="7" spans="1:57" ht="4.5" customHeight="1">
      <c r="A7" s="7"/>
      <c r="B7" s="8"/>
      <c r="C7" s="5"/>
      <c r="D7" s="5"/>
      <c r="E7" s="5"/>
      <c r="F7" s="5"/>
      <c r="G7" s="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0"/>
      <c r="BE7" s="40"/>
    </row>
    <row r="8" spans="1:57" ht="5.25" customHeight="1">
      <c r="A8" s="7"/>
      <c r="B8" s="4"/>
      <c r="C8" s="4"/>
      <c r="D8" s="4"/>
      <c r="E8" s="4"/>
      <c r="F8" s="4"/>
      <c r="G8" s="4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4"/>
      <c r="AO8" s="4"/>
      <c r="AP8" s="4"/>
      <c r="AQ8" s="4"/>
      <c r="AR8" s="4"/>
      <c r="AS8" s="4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40"/>
    </row>
    <row r="9" spans="1:57" ht="5.25" customHeight="1">
      <c r="A9" s="7"/>
      <c r="B9" s="4"/>
      <c r="C9" s="4"/>
      <c r="D9" s="4"/>
      <c r="E9" s="4"/>
      <c r="F9" s="4"/>
      <c r="G9" s="4"/>
      <c r="H9" s="4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4"/>
      <c r="AO9" s="4"/>
      <c r="AP9" s="4"/>
      <c r="AQ9" s="4"/>
      <c r="AR9" s="4"/>
      <c r="AS9" s="4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40"/>
    </row>
    <row r="10" spans="1:57">
      <c r="A10" s="7"/>
      <c r="B10" s="3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34"/>
      <c r="BD10" s="35"/>
      <c r="BE10" s="40"/>
    </row>
    <row r="11" spans="1:57">
      <c r="A11" s="6"/>
      <c r="B11" s="33"/>
      <c r="C11" s="4" t="s">
        <v>22</v>
      </c>
      <c r="D11" s="11"/>
      <c r="E11" s="11"/>
      <c r="F11" s="11"/>
      <c r="G11" s="11"/>
      <c r="H11" s="11"/>
      <c r="I11" s="11"/>
      <c r="J11" s="11"/>
      <c r="K11" s="96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32"/>
      <c r="BE11" s="40"/>
    </row>
    <row r="12" spans="1:57">
      <c r="A12" s="6"/>
      <c r="B12" s="3"/>
      <c r="C12" s="11" t="s">
        <v>2</v>
      </c>
      <c r="D12" s="11"/>
      <c r="E12" s="11"/>
      <c r="F12" s="11"/>
      <c r="G12" s="11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11" t="s">
        <v>23</v>
      </c>
      <c r="AF12" s="11"/>
      <c r="AG12" s="94"/>
      <c r="AH12" s="94"/>
      <c r="AI12" s="94"/>
      <c r="AJ12" s="94"/>
      <c r="AK12" s="94"/>
      <c r="AL12" s="94"/>
      <c r="AM12" s="11" t="s">
        <v>10</v>
      </c>
      <c r="AN12" s="11"/>
      <c r="AO12" s="11"/>
      <c r="AP12" s="11"/>
      <c r="AQ12" s="94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32"/>
      <c r="BE12" s="40"/>
    </row>
    <row r="13" spans="1:57">
      <c r="A13" s="6"/>
      <c r="B13" s="3"/>
      <c r="C13" s="11" t="s">
        <v>5</v>
      </c>
      <c r="D13" s="11"/>
      <c r="E13" s="11"/>
      <c r="F13" s="11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1" t="s">
        <v>24</v>
      </c>
      <c r="T13" s="11"/>
      <c r="U13" s="94"/>
      <c r="V13" s="94"/>
      <c r="W13" s="94"/>
      <c r="X13" s="94"/>
      <c r="Y13" s="94"/>
      <c r="Z13" s="11"/>
      <c r="AA13" s="11" t="s">
        <v>46</v>
      </c>
      <c r="AB13" s="11"/>
      <c r="AC13" s="11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11"/>
      <c r="AO13" s="11" t="s">
        <v>47</v>
      </c>
      <c r="AP13" s="11"/>
      <c r="AQ13" s="94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32"/>
      <c r="BE13" s="40"/>
    </row>
    <row r="14" spans="1:57">
      <c r="A14" s="6"/>
      <c r="B14" s="33"/>
      <c r="C14" s="11" t="s">
        <v>27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6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31" t="s">
        <v>28</v>
      </c>
      <c r="AC14" s="38"/>
      <c r="AD14" s="97"/>
      <c r="AE14" s="95"/>
      <c r="AF14" s="95"/>
      <c r="AG14" s="95"/>
      <c r="AH14" s="11"/>
      <c r="AI14" s="11"/>
      <c r="AJ14" s="11"/>
      <c r="AK14" s="11"/>
      <c r="AL14" s="11"/>
      <c r="AM14" s="11" t="s">
        <v>29</v>
      </c>
      <c r="AN14" s="11"/>
      <c r="AO14" s="11"/>
      <c r="AP14" s="11"/>
      <c r="AQ14" s="11"/>
      <c r="AR14" s="11"/>
      <c r="AS14" s="11"/>
      <c r="AT14" s="98"/>
      <c r="AU14" s="95"/>
      <c r="AV14" s="95"/>
      <c r="AW14" s="95"/>
      <c r="AX14" s="95"/>
      <c r="AY14" s="95"/>
      <c r="AZ14" s="95"/>
      <c r="BA14" s="95"/>
      <c r="BB14" s="95"/>
      <c r="BC14" s="95"/>
      <c r="BD14" s="32"/>
      <c r="BE14" s="40"/>
    </row>
    <row r="15" spans="1:57" ht="13.5" customHeight="1">
      <c r="A15" s="6"/>
      <c r="B15" s="3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8"/>
      <c r="AT15" s="38"/>
      <c r="AU15" s="41"/>
      <c r="AV15" s="41"/>
      <c r="AW15" s="41"/>
      <c r="AX15" s="41"/>
      <c r="AY15" s="41"/>
      <c r="AZ15" s="41"/>
      <c r="BA15" s="41"/>
      <c r="BB15" s="41"/>
      <c r="BC15" s="41"/>
      <c r="BD15" s="32"/>
      <c r="BE15" s="40"/>
    </row>
    <row r="16" spans="1:57">
      <c r="A16" s="6"/>
      <c r="B16" s="3"/>
      <c r="C16" s="4" t="s">
        <v>25</v>
      </c>
      <c r="D16" s="38"/>
      <c r="E16" s="38"/>
      <c r="F16" s="38"/>
      <c r="G16" s="38"/>
      <c r="H16" s="38"/>
      <c r="I16" s="38"/>
      <c r="J16" s="38"/>
      <c r="K16" s="9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38"/>
      <c r="AA16" s="38"/>
      <c r="AB16" s="38"/>
      <c r="AC16" s="38"/>
      <c r="AD16" s="38"/>
      <c r="AE16" s="38" t="s">
        <v>26</v>
      </c>
      <c r="AF16" s="38"/>
      <c r="AG16" s="38"/>
      <c r="AH16" s="38"/>
      <c r="AI16" s="38"/>
      <c r="AJ16" s="38"/>
      <c r="AK16" s="38"/>
      <c r="AL16" s="38"/>
      <c r="AM16" s="38"/>
      <c r="AN16" s="9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36"/>
      <c r="BD16" s="32"/>
      <c r="BE16" s="40"/>
    </row>
    <row r="17" spans="1:57">
      <c r="A17" s="6"/>
      <c r="B17" s="3"/>
      <c r="C17" s="11" t="s">
        <v>30</v>
      </c>
      <c r="D17" s="36"/>
      <c r="E17" s="36"/>
      <c r="F17" s="36"/>
      <c r="G17" s="36"/>
      <c r="H17" s="36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11" t="s">
        <v>31</v>
      </c>
      <c r="V17" s="36"/>
      <c r="W17" s="36"/>
      <c r="X17" s="36"/>
      <c r="Y17" s="36"/>
      <c r="Z17" s="36"/>
      <c r="AA17" s="36"/>
      <c r="AB17" s="36"/>
      <c r="AC17" s="36"/>
      <c r="AD17" s="69"/>
      <c r="AE17" s="72"/>
      <c r="AF17" s="72"/>
      <c r="AG17" s="72"/>
      <c r="AH17" s="72"/>
      <c r="AI17" s="72"/>
      <c r="AJ17" s="72"/>
      <c r="AK17" s="36" t="s">
        <v>32</v>
      </c>
      <c r="AL17" s="36"/>
      <c r="AN17" s="36"/>
      <c r="AO17" s="36"/>
      <c r="AP17" s="36"/>
      <c r="AQ17" s="36"/>
      <c r="AR17" s="36"/>
      <c r="AS17" s="36"/>
      <c r="AT17" s="90"/>
      <c r="AU17" s="69"/>
      <c r="AV17" s="69"/>
      <c r="AW17" s="69"/>
      <c r="AX17" s="69"/>
      <c r="AY17" s="69"/>
      <c r="AZ17" s="69"/>
      <c r="BA17" s="69"/>
      <c r="BB17" s="69"/>
      <c r="BC17" s="69"/>
      <c r="BD17" s="32"/>
      <c r="BE17" s="40"/>
    </row>
    <row r="18" spans="1:57" ht="3.75" customHeight="1" thickBot="1">
      <c r="A18" s="6"/>
      <c r="B18" s="3"/>
      <c r="C18" s="11"/>
      <c r="D18" s="36"/>
      <c r="E18" s="36"/>
      <c r="F18" s="36"/>
      <c r="G18" s="36"/>
      <c r="H18" s="36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11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K18" s="36"/>
      <c r="AL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2"/>
      <c r="BE18" s="40"/>
    </row>
    <row r="19" spans="1:57" ht="15.75" thickBot="1">
      <c r="A19" s="6"/>
      <c r="B19" s="3"/>
      <c r="C19" s="11" t="s">
        <v>33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69"/>
      <c r="O19" s="69"/>
      <c r="P19" s="69"/>
      <c r="Q19" s="69"/>
      <c r="R19" s="69"/>
      <c r="S19" s="69"/>
      <c r="T19" s="69"/>
      <c r="U19" s="11" t="s">
        <v>34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70"/>
      <c r="AK19" s="71"/>
      <c r="AL19" s="36"/>
      <c r="AM19" s="36"/>
      <c r="AN19" s="36"/>
      <c r="AO19" s="36" t="s">
        <v>35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70"/>
      <c r="AZ19" s="71"/>
      <c r="BA19" s="36"/>
      <c r="BB19" s="36"/>
      <c r="BC19" s="36"/>
      <c r="BD19" s="32"/>
      <c r="BE19" s="40"/>
    </row>
    <row r="20" spans="1:57">
      <c r="A20" s="6"/>
      <c r="B20" s="3"/>
      <c r="C20" s="11" t="s">
        <v>38</v>
      </c>
      <c r="D20" s="29"/>
      <c r="E20" s="29"/>
      <c r="F20" s="29"/>
      <c r="G20" s="29"/>
      <c r="H20" s="29"/>
      <c r="I20" s="29"/>
      <c r="J20" s="29"/>
      <c r="K20" s="29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32"/>
      <c r="BE20" s="40"/>
    </row>
    <row r="21" spans="1:57" ht="4.5" customHeight="1" thickBot="1">
      <c r="A21" s="6"/>
      <c r="B21" s="3"/>
      <c r="C21" s="11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1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2"/>
      <c r="BE21" s="40"/>
    </row>
    <row r="22" spans="1:57" ht="15.75" thickBot="1">
      <c r="A22" s="6"/>
      <c r="B22" s="3"/>
      <c r="C22" s="11" t="s">
        <v>36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129"/>
      <c r="Q22" s="130"/>
      <c r="R22" s="29"/>
      <c r="S22" s="29"/>
      <c r="T22" s="29"/>
      <c r="U22" s="11" t="s">
        <v>37</v>
      </c>
      <c r="V22" s="29"/>
      <c r="W22" s="29"/>
      <c r="X22" s="29"/>
      <c r="Y22" s="29"/>
      <c r="Z22" s="29"/>
      <c r="AA22" s="29"/>
      <c r="AB22" s="29"/>
      <c r="AC22" s="29"/>
      <c r="AD22" s="29"/>
      <c r="AE22" s="126">
        <v>0</v>
      </c>
      <c r="AF22" s="127"/>
      <c r="AG22" s="127"/>
      <c r="AH22" s="127"/>
      <c r="AI22" s="127"/>
      <c r="AJ22" s="127"/>
      <c r="AK22" s="127"/>
      <c r="AL22" s="127"/>
      <c r="AM22" s="127"/>
      <c r="AN22" s="128"/>
      <c r="AO22" s="29"/>
      <c r="AP22" s="29" t="s">
        <v>51</v>
      </c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2"/>
      <c r="BE22" s="40"/>
    </row>
    <row r="23" spans="1:57" ht="5.25" customHeight="1" thickBot="1">
      <c r="A23" s="6"/>
      <c r="B23" s="3"/>
      <c r="C23" s="11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57"/>
      <c r="Q23" s="58"/>
      <c r="R23" s="29"/>
      <c r="S23" s="29"/>
      <c r="T23" s="29"/>
      <c r="U23" s="11"/>
      <c r="V23" s="29"/>
      <c r="W23" s="29"/>
      <c r="X23" s="29"/>
      <c r="Y23" s="29"/>
      <c r="Z23" s="29"/>
      <c r="AA23" s="29"/>
      <c r="AB23" s="29"/>
      <c r="AC23" s="29"/>
      <c r="AD23" s="29"/>
      <c r="AE23" s="59"/>
      <c r="AF23" s="60"/>
      <c r="AG23" s="60"/>
      <c r="AH23" s="60"/>
      <c r="AI23" s="60"/>
      <c r="AJ23" s="60"/>
      <c r="AK23" s="60"/>
      <c r="AL23" s="60"/>
      <c r="AM23" s="60"/>
      <c r="AN23" s="60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2"/>
      <c r="BE23" s="40"/>
    </row>
    <row r="24" spans="1:57" ht="15.75" thickBot="1">
      <c r="A24" s="6"/>
      <c r="B24" s="3"/>
      <c r="C24" s="11" t="s">
        <v>48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 t="s">
        <v>49</v>
      </c>
      <c r="Q24" s="29"/>
      <c r="R24" s="29"/>
      <c r="S24" s="70"/>
      <c r="T24" s="71"/>
      <c r="U24" s="11"/>
      <c r="V24" s="29" t="s">
        <v>50</v>
      </c>
      <c r="W24" s="29"/>
      <c r="X24" s="29"/>
      <c r="Y24" s="70"/>
      <c r="Z24" s="71"/>
      <c r="AA24" s="29"/>
      <c r="AB24" s="29"/>
      <c r="AC24" s="29" t="s">
        <v>54</v>
      </c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 t="s">
        <v>52</v>
      </c>
      <c r="AV24" s="29"/>
      <c r="AW24" s="70"/>
      <c r="AX24" s="71"/>
      <c r="AY24" s="29" t="s">
        <v>53</v>
      </c>
      <c r="AZ24" s="29"/>
      <c r="BA24" s="29"/>
      <c r="BB24" s="70"/>
      <c r="BC24" s="71"/>
      <c r="BD24" s="32"/>
      <c r="BE24" s="40"/>
    </row>
    <row r="25" spans="1:57">
      <c r="A25" s="6"/>
      <c r="B25" s="3"/>
      <c r="C25" s="1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1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2"/>
      <c r="BE25" s="40"/>
    </row>
    <row r="26" spans="1:57">
      <c r="A26" s="6"/>
      <c r="B26" s="3"/>
      <c r="C26" s="91" t="s">
        <v>63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3"/>
      <c r="BD26" s="32"/>
      <c r="BE26" s="40"/>
    </row>
    <row r="27" spans="1:57" ht="15.75" customHeight="1">
      <c r="A27" s="6"/>
      <c r="B27" s="3"/>
      <c r="C27" s="33"/>
      <c r="D27" s="29" t="s">
        <v>13</v>
      </c>
      <c r="E27" s="29"/>
      <c r="F27" s="29"/>
      <c r="G27" s="29"/>
      <c r="H27" s="29"/>
      <c r="I27" s="29"/>
      <c r="J27" s="29"/>
      <c r="K27" s="29"/>
      <c r="L27" s="29"/>
      <c r="M27" s="29"/>
      <c r="N27" s="109">
        <f>AE22</f>
        <v>0</v>
      </c>
      <c r="O27" s="110"/>
      <c r="P27" s="110"/>
      <c r="Q27" s="110"/>
      <c r="R27" s="110"/>
      <c r="S27" s="110"/>
      <c r="T27" s="110"/>
      <c r="U27" s="111"/>
      <c r="V27" s="29"/>
      <c r="W27" s="29"/>
      <c r="X27" s="29"/>
      <c r="Y27" s="29"/>
      <c r="Z27" s="29"/>
      <c r="AA27" s="81" t="s">
        <v>64</v>
      </c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29"/>
      <c r="BB27" s="29"/>
      <c r="BC27" s="46"/>
      <c r="BD27" s="32"/>
      <c r="BE27" s="40"/>
    </row>
    <row r="28" spans="1:57" ht="13.5" customHeight="1">
      <c r="A28" s="6"/>
      <c r="B28" s="3"/>
      <c r="C28" s="47"/>
      <c r="D28" s="29" t="s">
        <v>14</v>
      </c>
      <c r="E28" s="29"/>
      <c r="F28" s="29"/>
      <c r="G28" s="29"/>
      <c r="H28" s="29"/>
      <c r="I28" s="29"/>
      <c r="J28" s="29"/>
      <c r="K28" s="29"/>
      <c r="L28" s="29"/>
      <c r="M28" s="29"/>
      <c r="N28" s="103">
        <f>P22</f>
        <v>0</v>
      </c>
      <c r="O28" s="131"/>
      <c r="P28" s="131"/>
      <c r="Q28" s="131"/>
      <c r="R28" s="131"/>
      <c r="S28" s="131"/>
      <c r="T28" s="131"/>
      <c r="U28" s="132"/>
      <c r="V28" s="29"/>
      <c r="W28" s="29"/>
      <c r="X28" s="29"/>
      <c r="Y28" s="29"/>
      <c r="Z28" s="29"/>
      <c r="AA28" s="103" t="s">
        <v>11</v>
      </c>
      <c r="AB28" s="104"/>
      <c r="AC28" s="104"/>
      <c r="AD28" s="104"/>
      <c r="AE28" s="104"/>
      <c r="AF28" s="105"/>
      <c r="AG28" s="103" t="s">
        <v>12</v>
      </c>
      <c r="AH28" s="104"/>
      <c r="AI28" s="104"/>
      <c r="AJ28" s="104"/>
      <c r="AK28" s="104"/>
      <c r="AL28" s="105"/>
      <c r="AM28" s="103" t="s">
        <v>16</v>
      </c>
      <c r="AN28" s="104"/>
      <c r="AO28" s="104"/>
      <c r="AP28" s="104"/>
      <c r="AQ28" s="104"/>
      <c r="AR28" s="105"/>
      <c r="AS28" s="44" t="s">
        <v>39</v>
      </c>
      <c r="AT28" s="63"/>
      <c r="AU28" s="63"/>
      <c r="AV28" s="63"/>
      <c r="AW28" s="63"/>
      <c r="AX28" s="63"/>
      <c r="AY28" s="63"/>
      <c r="AZ28" s="64"/>
      <c r="BA28" s="29"/>
      <c r="BB28" s="29"/>
      <c r="BC28" s="46"/>
      <c r="BD28" s="32"/>
      <c r="BE28" s="40"/>
    </row>
    <row r="29" spans="1:57">
      <c r="A29" s="6"/>
      <c r="B29" s="3"/>
      <c r="C29" s="47"/>
      <c r="D29" s="48" t="s">
        <v>20</v>
      </c>
      <c r="E29" s="29"/>
      <c r="F29" s="29"/>
      <c r="G29" s="29"/>
      <c r="H29" s="29"/>
      <c r="I29" s="29"/>
      <c r="J29" s="29"/>
      <c r="K29" s="29"/>
      <c r="L29" s="29"/>
      <c r="M29" s="29"/>
      <c r="N29" s="87">
        <f>IF(N27*AI37%&gt;=AI36,AI36,N27*AI37%)</f>
        <v>0</v>
      </c>
      <c r="O29" s="137"/>
      <c r="P29" s="137"/>
      <c r="Q29" s="137"/>
      <c r="R29" s="137"/>
      <c r="S29" s="137"/>
      <c r="T29" s="137"/>
      <c r="U29" s="138"/>
      <c r="V29" s="29"/>
      <c r="W29" s="29"/>
      <c r="X29" s="29"/>
      <c r="Y29" s="29"/>
      <c r="Z29" s="29"/>
      <c r="AA29" s="106">
        <v>0</v>
      </c>
      <c r="AB29" s="107"/>
      <c r="AC29" s="107"/>
      <c r="AD29" s="107"/>
      <c r="AE29" s="107"/>
      <c r="AF29" s="108"/>
      <c r="AG29" s="106">
        <v>1868.22</v>
      </c>
      <c r="AH29" s="107"/>
      <c r="AI29" s="107"/>
      <c r="AJ29" s="107"/>
      <c r="AK29" s="107"/>
      <c r="AL29" s="108"/>
      <c r="AM29" s="84">
        <v>0</v>
      </c>
      <c r="AN29" s="85"/>
      <c r="AO29" s="85"/>
      <c r="AP29" s="85"/>
      <c r="AQ29" s="85"/>
      <c r="AR29" s="86"/>
      <c r="AS29" s="87">
        <v>0</v>
      </c>
      <c r="AT29" s="88"/>
      <c r="AU29" s="88"/>
      <c r="AV29" s="88"/>
      <c r="AW29" s="88"/>
      <c r="AX29" s="88"/>
      <c r="AY29" s="88"/>
      <c r="AZ29" s="89"/>
      <c r="BA29" s="29"/>
      <c r="BB29" s="29"/>
      <c r="BC29" s="46"/>
      <c r="BD29" s="32"/>
      <c r="BE29" s="40"/>
    </row>
    <row r="30" spans="1:57">
      <c r="A30" s="6"/>
      <c r="B30" s="3"/>
      <c r="C30" s="49"/>
      <c r="D30" s="29" t="s">
        <v>45</v>
      </c>
      <c r="E30" s="48"/>
      <c r="F30" s="29"/>
      <c r="G30" s="29"/>
      <c r="H30" s="29"/>
      <c r="I30" s="29"/>
      <c r="J30" s="29"/>
      <c r="K30" s="29"/>
      <c r="L30" s="29"/>
      <c r="M30" s="29"/>
      <c r="N30" s="87">
        <f>(N28*AV34+N29)</f>
        <v>0</v>
      </c>
      <c r="O30" s="137"/>
      <c r="P30" s="137"/>
      <c r="Q30" s="137"/>
      <c r="R30" s="137"/>
      <c r="S30" s="137"/>
      <c r="T30" s="137"/>
      <c r="U30" s="138"/>
      <c r="V30" s="29"/>
      <c r="W30" s="29"/>
      <c r="X30" s="29"/>
      <c r="Y30" s="29"/>
      <c r="Z30" s="29"/>
      <c r="AA30" s="106">
        <v>1868.23</v>
      </c>
      <c r="AB30" s="107"/>
      <c r="AC30" s="107"/>
      <c r="AD30" s="107"/>
      <c r="AE30" s="107"/>
      <c r="AF30" s="108"/>
      <c r="AG30" s="106">
        <v>2799.86</v>
      </c>
      <c r="AH30" s="107"/>
      <c r="AI30" s="107"/>
      <c r="AJ30" s="107"/>
      <c r="AK30" s="107"/>
      <c r="AL30" s="108"/>
      <c r="AM30" s="84">
        <v>7.5</v>
      </c>
      <c r="AN30" s="85"/>
      <c r="AO30" s="85"/>
      <c r="AP30" s="85"/>
      <c r="AQ30" s="85"/>
      <c r="AR30" s="86"/>
      <c r="AS30" s="87">
        <v>140.12</v>
      </c>
      <c r="AT30" s="88"/>
      <c r="AU30" s="88"/>
      <c r="AV30" s="88"/>
      <c r="AW30" s="88"/>
      <c r="AX30" s="88"/>
      <c r="AY30" s="88"/>
      <c r="AZ30" s="89"/>
      <c r="BA30" s="29"/>
      <c r="BB30" s="29"/>
      <c r="BC30" s="46"/>
      <c r="BD30" s="32"/>
      <c r="BE30" s="40"/>
    </row>
    <row r="31" spans="1:57">
      <c r="A31" s="6"/>
      <c r="B31" s="3"/>
      <c r="C31" s="47"/>
      <c r="D31" s="29" t="s">
        <v>18</v>
      </c>
      <c r="E31" s="29"/>
      <c r="F31" s="29"/>
      <c r="G31" s="29"/>
      <c r="H31" s="29"/>
      <c r="I31" s="29"/>
      <c r="J31" s="29"/>
      <c r="K31" s="29"/>
      <c r="L31" s="29"/>
      <c r="M31" s="29"/>
      <c r="N31" s="103">
        <f>IF(N29&gt;=AI36,"Cota máxima",AI37)</f>
        <v>11</v>
      </c>
      <c r="O31" s="131"/>
      <c r="P31" s="131"/>
      <c r="Q31" s="131"/>
      <c r="R31" s="131"/>
      <c r="S31" s="131"/>
      <c r="T31" s="131"/>
      <c r="U31" s="132"/>
      <c r="V31" s="29"/>
      <c r="W31" s="29"/>
      <c r="X31" s="29"/>
      <c r="Y31" s="29"/>
      <c r="Z31" s="29"/>
      <c r="AA31" s="106">
        <v>2799.87</v>
      </c>
      <c r="AB31" s="107"/>
      <c r="AC31" s="107"/>
      <c r="AD31" s="107"/>
      <c r="AE31" s="107"/>
      <c r="AF31" s="108"/>
      <c r="AG31" s="106">
        <v>3733.19</v>
      </c>
      <c r="AH31" s="107"/>
      <c r="AI31" s="107"/>
      <c r="AJ31" s="107"/>
      <c r="AK31" s="107"/>
      <c r="AL31" s="108"/>
      <c r="AM31" s="84">
        <v>15</v>
      </c>
      <c r="AN31" s="85"/>
      <c r="AO31" s="85"/>
      <c r="AP31" s="85"/>
      <c r="AQ31" s="85"/>
      <c r="AR31" s="86"/>
      <c r="AS31" s="87">
        <v>350.11</v>
      </c>
      <c r="AT31" s="88"/>
      <c r="AU31" s="88"/>
      <c r="AV31" s="88"/>
      <c r="AW31" s="88"/>
      <c r="AX31" s="88"/>
      <c r="AY31" s="88"/>
      <c r="AZ31" s="89"/>
      <c r="BA31" s="29"/>
      <c r="BB31" s="29"/>
      <c r="BC31" s="46"/>
      <c r="BD31" s="32"/>
      <c r="BE31" s="40"/>
    </row>
    <row r="32" spans="1:57">
      <c r="A32" s="40"/>
      <c r="B32" s="3"/>
      <c r="C32" s="47"/>
      <c r="D32" s="29" t="s">
        <v>15</v>
      </c>
      <c r="E32" s="29"/>
      <c r="F32" s="29"/>
      <c r="G32" s="29"/>
      <c r="H32" s="29"/>
      <c r="I32" s="29"/>
      <c r="J32" s="29"/>
      <c r="K32" s="29"/>
      <c r="L32" s="29"/>
      <c r="M32" s="29"/>
      <c r="N32" s="109">
        <f>(N27-N30)</f>
        <v>0</v>
      </c>
      <c r="O32" s="133"/>
      <c r="P32" s="133"/>
      <c r="Q32" s="133"/>
      <c r="R32" s="133"/>
      <c r="S32" s="133"/>
      <c r="T32" s="133"/>
      <c r="U32" s="134"/>
      <c r="V32" s="29"/>
      <c r="W32" s="29"/>
      <c r="X32" s="29"/>
      <c r="Y32" s="29"/>
      <c r="Z32" s="29"/>
      <c r="AA32" s="106">
        <v>3733.2</v>
      </c>
      <c r="AB32" s="107"/>
      <c r="AC32" s="107"/>
      <c r="AD32" s="107"/>
      <c r="AE32" s="107"/>
      <c r="AF32" s="108"/>
      <c r="AG32" s="106">
        <v>4664.68</v>
      </c>
      <c r="AH32" s="107"/>
      <c r="AI32" s="107"/>
      <c r="AJ32" s="107"/>
      <c r="AK32" s="107"/>
      <c r="AL32" s="108"/>
      <c r="AM32" s="84">
        <v>22.5</v>
      </c>
      <c r="AN32" s="85"/>
      <c r="AO32" s="85"/>
      <c r="AP32" s="85"/>
      <c r="AQ32" s="85"/>
      <c r="AR32" s="86"/>
      <c r="AS32" s="87">
        <v>630.1</v>
      </c>
      <c r="AT32" s="88"/>
      <c r="AU32" s="88"/>
      <c r="AV32" s="88"/>
      <c r="AW32" s="88"/>
      <c r="AX32" s="88"/>
      <c r="AY32" s="88"/>
      <c r="AZ32" s="89"/>
      <c r="BA32" s="29"/>
      <c r="BB32" s="29"/>
      <c r="BC32" s="46"/>
      <c r="BD32" s="32"/>
      <c r="BE32" s="40"/>
    </row>
    <row r="33" spans="1:57">
      <c r="A33" s="40"/>
      <c r="B33" s="3"/>
      <c r="C33" s="47"/>
      <c r="D33" s="29" t="s">
        <v>19</v>
      </c>
      <c r="E33" s="29"/>
      <c r="F33" s="29"/>
      <c r="G33" s="29"/>
      <c r="H33" s="29"/>
      <c r="I33" s="29"/>
      <c r="J33" s="29"/>
      <c r="K33" s="29"/>
      <c r="L33" s="29"/>
      <c r="M33" s="29"/>
      <c r="N33" s="103">
        <f>IF(N32&gt;AA33,27.5,VLOOKUP(N32,AA29:AR33,13))</f>
        <v>0</v>
      </c>
      <c r="O33" s="135"/>
      <c r="P33" s="135"/>
      <c r="Q33" s="135"/>
      <c r="R33" s="135"/>
      <c r="S33" s="135"/>
      <c r="T33" s="135"/>
      <c r="U33" s="136"/>
      <c r="V33" s="29"/>
      <c r="W33" s="29"/>
      <c r="X33" s="29"/>
      <c r="Y33" s="29"/>
      <c r="Z33" s="29"/>
      <c r="AA33" s="100">
        <v>4664.6899999999996</v>
      </c>
      <c r="AB33" s="101"/>
      <c r="AC33" s="101"/>
      <c r="AD33" s="101"/>
      <c r="AE33" s="101"/>
      <c r="AF33" s="102"/>
      <c r="AG33" s="100" t="s">
        <v>44</v>
      </c>
      <c r="AH33" s="101"/>
      <c r="AI33" s="101"/>
      <c r="AJ33" s="101"/>
      <c r="AK33" s="101"/>
      <c r="AL33" s="102"/>
      <c r="AM33" s="84">
        <v>27.5</v>
      </c>
      <c r="AN33" s="85"/>
      <c r="AO33" s="85"/>
      <c r="AP33" s="85"/>
      <c r="AQ33" s="85"/>
      <c r="AR33" s="86"/>
      <c r="AS33" s="87">
        <v>863.33</v>
      </c>
      <c r="AT33" s="88"/>
      <c r="AU33" s="88"/>
      <c r="AV33" s="88"/>
      <c r="AW33" s="88"/>
      <c r="AX33" s="88"/>
      <c r="AY33" s="88"/>
      <c r="AZ33" s="89"/>
      <c r="BA33" s="29"/>
      <c r="BB33" s="29"/>
      <c r="BC33" s="46"/>
      <c r="BD33" s="32"/>
      <c r="BE33" s="40"/>
    </row>
    <row r="34" spans="1:57">
      <c r="A34" s="40"/>
      <c r="B34" s="3"/>
      <c r="C34" s="47"/>
      <c r="D34" s="29" t="s">
        <v>17</v>
      </c>
      <c r="E34" s="29"/>
      <c r="F34" s="29"/>
      <c r="G34" s="29"/>
      <c r="H34" s="29"/>
      <c r="I34" s="29"/>
      <c r="J34" s="29"/>
      <c r="K34" s="29"/>
      <c r="L34" s="29"/>
      <c r="M34" s="29"/>
      <c r="N34" s="76" t="str">
        <f>IF(N32&lt;AA30,"isento",N32*(N33/100)-VLOOKUP(N33,AM29:AZ33,7))</f>
        <v>isento</v>
      </c>
      <c r="O34" s="121"/>
      <c r="P34" s="121"/>
      <c r="Q34" s="121"/>
      <c r="R34" s="121"/>
      <c r="S34" s="121"/>
      <c r="T34" s="121"/>
      <c r="U34" s="122"/>
      <c r="V34" s="61">
        <f>IF(N32&lt;AA30,0,N32*(N33/100)-VLOOKUP(N33,AM29:AZ33,7))</f>
        <v>0</v>
      </c>
      <c r="W34" s="29"/>
      <c r="X34" s="29"/>
      <c r="Y34" s="29"/>
      <c r="Z34" s="29"/>
      <c r="AA34" s="65"/>
      <c r="AB34" s="29"/>
      <c r="AC34" s="29"/>
      <c r="AD34" s="29"/>
      <c r="AE34" s="29"/>
      <c r="AF34" s="29"/>
      <c r="AG34" s="29"/>
      <c r="AH34" s="65"/>
      <c r="AI34" s="65"/>
      <c r="AJ34" s="29" t="s">
        <v>40</v>
      </c>
      <c r="AK34" s="65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73">
        <v>187.8</v>
      </c>
      <c r="AW34" s="74"/>
      <c r="AX34" s="74"/>
      <c r="AY34" s="74"/>
      <c r="AZ34" s="75"/>
      <c r="BA34" s="29"/>
      <c r="BB34" s="29"/>
      <c r="BC34" s="46"/>
      <c r="BD34" s="32"/>
      <c r="BE34" s="40"/>
    </row>
    <row r="35" spans="1:57">
      <c r="A35" s="40"/>
      <c r="B35" s="3"/>
      <c r="C35" s="47"/>
      <c r="D35" s="4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82" t="s">
        <v>20</v>
      </c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46"/>
      <c r="BD35" s="32"/>
      <c r="BE35" s="40"/>
    </row>
    <row r="36" spans="1:57">
      <c r="A36" s="40"/>
      <c r="B36" s="3"/>
      <c r="C36" s="4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29"/>
      <c r="W36" s="29"/>
      <c r="X36" s="29"/>
      <c r="Y36" s="29"/>
      <c r="Z36" s="29"/>
      <c r="AA36" s="29" t="s">
        <v>42</v>
      </c>
      <c r="AB36" s="29"/>
      <c r="AC36" s="29"/>
      <c r="AD36" s="29"/>
      <c r="AE36" s="29"/>
      <c r="AF36" s="29"/>
      <c r="AG36" s="29"/>
      <c r="AH36" s="29"/>
      <c r="AI36" s="76">
        <v>513.01</v>
      </c>
      <c r="AJ36" s="77"/>
      <c r="AK36" s="77"/>
      <c r="AL36" s="77"/>
      <c r="AM36" s="77"/>
      <c r="AN36" s="77"/>
      <c r="AO36" s="74"/>
      <c r="AP36" s="75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46"/>
      <c r="BD36" s="32"/>
      <c r="BE36" s="40"/>
    </row>
    <row r="37" spans="1:57">
      <c r="A37" s="40"/>
      <c r="B37" s="3"/>
      <c r="C37" s="50"/>
      <c r="D37" s="29" t="s">
        <v>21</v>
      </c>
      <c r="E37" s="37"/>
      <c r="F37" s="37"/>
      <c r="G37" s="37"/>
      <c r="H37" s="37"/>
      <c r="I37" s="37"/>
      <c r="J37" s="37"/>
      <c r="K37" s="37"/>
      <c r="L37" s="37"/>
      <c r="M37" s="37"/>
      <c r="N37" s="123">
        <f>IF(N34="isento",N27-N29,N27-N29-N34)</f>
        <v>0</v>
      </c>
      <c r="O37" s="124"/>
      <c r="P37" s="124"/>
      <c r="Q37" s="124"/>
      <c r="R37" s="124"/>
      <c r="S37" s="124"/>
      <c r="T37" s="124"/>
      <c r="U37" s="125"/>
      <c r="V37" s="37"/>
      <c r="W37" s="37"/>
      <c r="X37" s="37"/>
      <c r="Y37" s="37"/>
      <c r="Z37" s="37"/>
      <c r="AA37" s="43" t="s">
        <v>43</v>
      </c>
      <c r="AB37" s="37"/>
      <c r="AC37" s="37"/>
      <c r="AD37" s="37"/>
      <c r="AE37" s="37"/>
      <c r="AF37" s="37"/>
      <c r="AG37" s="43"/>
      <c r="AH37" s="37"/>
      <c r="AI37" s="78">
        <v>11</v>
      </c>
      <c r="AJ37" s="79"/>
      <c r="AK37" s="79"/>
      <c r="AL37" s="79"/>
      <c r="AM37" s="79"/>
      <c r="AN37" s="79"/>
      <c r="AO37" s="79"/>
      <c r="AP37" s="80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51"/>
      <c r="BD37" s="32"/>
      <c r="BE37" s="40"/>
    </row>
    <row r="38" spans="1:57">
      <c r="A38" s="40"/>
      <c r="B38" s="3"/>
      <c r="C38" s="5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51"/>
      <c r="BD38" s="30"/>
      <c r="BE38" s="40"/>
    </row>
    <row r="39" spans="1:57">
      <c r="A39" s="40"/>
      <c r="B39" s="3"/>
      <c r="C39" s="50"/>
      <c r="D39" s="43" t="s">
        <v>60</v>
      </c>
      <c r="E39" s="37"/>
      <c r="F39" s="37"/>
      <c r="G39" s="37"/>
      <c r="H39" s="37"/>
      <c r="I39" s="37"/>
      <c r="J39" s="37"/>
      <c r="K39" s="37"/>
      <c r="L39" s="37"/>
      <c r="M39" s="37"/>
      <c r="N39" s="66">
        <f>IF(S24="X",N29+V34,((N27*(21/100))+N29+V34+(N27*(5.8/100))))</f>
        <v>0</v>
      </c>
      <c r="O39" s="67"/>
      <c r="P39" s="67"/>
      <c r="Q39" s="67"/>
      <c r="R39" s="67"/>
      <c r="S39" s="67"/>
      <c r="T39" s="67"/>
      <c r="U39" s="68"/>
      <c r="V39" s="37"/>
      <c r="W39" s="43" t="s">
        <v>61</v>
      </c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51"/>
      <c r="BD39" s="32"/>
      <c r="BE39" s="40"/>
    </row>
    <row r="40" spans="1:57">
      <c r="A40" s="40"/>
      <c r="B40" s="3"/>
      <c r="C40" s="52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5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6"/>
      <c r="BD40" s="32"/>
      <c r="BE40" s="40"/>
    </row>
    <row r="41" spans="1:57">
      <c r="A41" s="40"/>
      <c r="B41" s="3"/>
      <c r="C41" s="4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42"/>
      <c r="W41" s="37"/>
      <c r="X41" s="37"/>
      <c r="Y41" s="37"/>
      <c r="Z41" s="37"/>
      <c r="AA41" s="43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2"/>
      <c r="BE41" s="40"/>
    </row>
    <row r="42" spans="1:57">
      <c r="A42" s="40"/>
      <c r="B42" s="3"/>
      <c r="C42" s="62" t="s">
        <v>55</v>
      </c>
      <c r="D42" s="42"/>
      <c r="E42" s="42"/>
      <c r="F42" s="42"/>
      <c r="G42" s="42"/>
      <c r="H42" s="42"/>
      <c r="I42" s="42"/>
      <c r="J42" s="42"/>
      <c r="K42" s="139">
        <f>K11</f>
        <v>0</v>
      </c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62" t="s">
        <v>56</v>
      </c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32"/>
      <c r="BE42" s="40"/>
    </row>
    <row r="43" spans="1:57">
      <c r="A43" s="40"/>
      <c r="B43" s="3"/>
      <c r="C43" s="62" t="s">
        <v>57</v>
      </c>
      <c r="D43" s="42"/>
      <c r="E43" s="42"/>
      <c r="F43" s="141" t="str">
        <f>IF(BB24="x","não tenho interesse de retirada de Pro-labore, ciente desta informação.","vou fazer retirada de Pro-labore conforme especificado neste relatório.")</f>
        <v>vou fazer retirada de Pro-labore conforme especificado neste relatório.</v>
      </c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42"/>
      <c r="BC43" s="42"/>
      <c r="BD43" s="32"/>
      <c r="BE43" s="40"/>
    </row>
    <row r="44" spans="1:57">
      <c r="A44" s="40"/>
      <c r="B44" s="3"/>
      <c r="C44" s="42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42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2"/>
      <c r="BE44" s="40"/>
    </row>
    <row r="45" spans="1:57">
      <c r="A45" s="40"/>
      <c r="B45" s="3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2"/>
      <c r="BE45" s="40"/>
    </row>
    <row r="46" spans="1:57">
      <c r="A46" s="27"/>
      <c r="B46" s="3"/>
      <c r="C46" s="11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2"/>
      <c r="BE46" s="40"/>
    </row>
    <row r="47" spans="1:57">
      <c r="A47" s="27"/>
      <c r="B47" s="3"/>
      <c r="C47" s="36" t="s">
        <v>58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2"/>
      <c r="BE47" s="40"/>
    </row>
    <row r="48" spans="1:57">
      <c r="A48" s="27"/>
      <c r="B48" s="3"/>
      <c r="C48" s="11" t="s">
        <v>59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2"/>
      <c r="BE48" s="40"/>
    </row>
    <row r="49" spans="1:57">
      <c r="A49" s="27"/>
      <c r="B49" s="3"/>
      <c r="C49" s="11" t="s">
        <v>62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0"/>
      <c r="BE49" s="40"/>
    </row>
    <row r="50" spans="1:57">
      <c r="A50" s="27"/>
      <c r="B50" s="3"/>
      <c r="C50" s="11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0"/>
      <c r="BE50" s="40"/>
    </row>
    <row r="51" spans="1:57">
      <c r="A51" s="27"/>
      <c r="B51" s="3"/>
      <c r="C51" s="11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0"/>
      <c r="BE51" s="40"/>
    </row>
    <row r="52" spans="1:57">
      <c r="A52" s="40"/>
      <c r="B52" s="3"/>
      <c r="C52" s="11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11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0"/>
      <c r="BE52" s="40"/>
    </row>
    <row r="53" spans="1:57">
      <c r="A53" s="40"/>
      <c r="B53" s="13"/>
      <c r="C53" s="144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7"/>
      <c r="AB53" s="147"/>
      <c r="AC53" s="145"/>
      <c r="AD53" s="145"/>
      <c r="AE53" s="7"/>
      <c r="AF53" s="7"/>
      <c r="AG53" s="144"/>
      <c r="AH53" s="145"/>
      <c r="AI53" s="145"/>
      <c r="AJ53" s="145"/>
      <c r="AK53" s="145"/>
      <c r="AL53" s="145"/>
      <c r="AM53" s="145"/>
      <c r="AN53" s="145"/>
      <c r="AO53" s="145"/>
      <c r="AP53" s="145"/>
      <c r="AQ53" s="7"/>
      <c r="AR53" s="7"/>
      <c r="AS53" s="144"/>
      <c r="AT53" s="145"/>
      <c r="AU53" s="145"/>
      <c r="AV53" s="145"/>
      <c r="AW53" s="145"/>
      <c r="AX53" s="7"/>
      <c r="AY53" s="24"/>
      <c r="AZ53" s="7"/>
      <c r="BA53" s="7"/>
      <c r="BB53" s="7"/>
      <c r="BC53" s="7"/>
      <c r="BD53" s="14"/>
      <c r="BE53" s="40"/>
    </row>
    <row r="54" spans="1:57">
      <c r="A54" s="40"/>
      <c r="B54" s="15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6" t="s">
        <v>6</v>
      </c>
      <c r="AB54" s="146"/>
      <c r="AC54" s="146"/>
      <c r="AD54" s="146"/>
      <c r="AE54" s="17" t="s">
        <v>7</v>
      </c>
      <c r="AF54" s="1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8" t="s">
        <v>7</v>
      </c>
      <c r="AR54" s="148"/>
      <c r="AS54" s="146"/>
      <c r="AT54" s="146"/>
      <c r="AU54" s="146"/>
      <c r="AV54" s="146"/>
      <c r="AW54" s="146"/>
      <c r="AX54" s="16"/>
      <c r="AY54" s="16"/>
      <c r="AZ54" s="16"/>
      <c r="BA54" s="16"/>
      <c r="BB54" s="16"/>
      <c r="BC54" s="16"/>
      <c r="BD54" s="18"/>
      <c r="BE54" s="40"/>
    </row>
    <row r="55" spans="1:57">
      <c r="A55" s="40"/>
      <c r="B55" s="15"/>
      <c r="C55" s="16"/>
      <c r="D55" s="16"/>
      <c r="E55" s="17"/>
      <c r="F55" s="16"/>
      <c r="G55" s="16"/>
      <c r="H55" s="16"/>
      <c r="I55" s="16"/>
      <c r="J55" s="16"/>
      <c r="K55" s="16"/>
      <c r="L55" s="16"/>
      <c r="M55" s="16"/>
      <c r="N55" s="19" t="s">
        <v>8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8"/>
      <c r="BE55" s="40"/>
    </row>
    <row r="56" spans="1:57">
      <c r="A56" s="40"/>
      <c r="B56" s="15"/>
      <c r="C56" s="16"/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9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8"/>
      <c r="BE56" s="40"/>
    </row>
    <row r="57" spans="1:57">
      <c r="A57" s="40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2"/>
      <c r="AD57" s="21"/>
      <c r="AE57" s="21"/>
      <c r="AF57" s="22" t="s">
        <v>9</v>
      </c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3"/>
      <c r="BE57" s="40"/>
    </row>
    <row r="58" spans="1:57">
      <c r="A58" s="40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40"/>
    </row>
    <row r="59" spans="1:57" ht="15" hidden="1" customHeight="1"/>
    <row r="60" spans="1:57" ht="15" hidden="1" customHeight="1"/>
    <row r="61" spans="1:57" ht="15" hidden="1" customHeight="1"/>
    <row r="62" spans="1:57" ht="15" hidden="1" customHeight="1"/>
    <row r="63" spans="1:57" ht="15" hidden="1" customHeight="1"/>
    <row r="64" spans="1:57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</sheetData>
  <sheetProtection password="C73D" sheet="1" objects="1" scenarios="1"/>
  <mergeCells count="83">
    <mergeCell ref="K42:AQ42"/>
    <mergeCell ref="F43:BA43"/>
    <mergeCell ref="AD56:BC56"/>
    <mergeCell ref="C53:Z54"/>
    <mergeCell ref="AB53:AD54"/>
    <mergeCell ref="AG53:AP54"/>
    <mergeCell ref="AS53:AW54"/>
    <mergeCell ref="AQ54:AR54"/>
    <mergeCell ref="AQ12:BC12"/>
    <mergeCell ref="G13:R13"/>
    <mergeCell ref="N34:U34"/>
    <mergeCell ref="N37:U37"/>
    <mergeCell ref="AE22:AN22"/>
    <mergeCell ref="P22:Q22"/>
    <mergeCell ref="N31:U31"/>
    <mergeCell ref="N32:U32"/>
    <mergeCell ref="N33:U33"/>
    <mergeCell ref="N28:U28"/>
    <mergeCell ref="N29:U29"/>
    <mergeCell ref="N30:U30"/>
    <mergeCell ref="AW24:AX24"/>
    <mergeCell ref="BB24:BC24"/>
    <mergeCell ref="AM28:AR28"/>
    <mergeCell ref="AM29:AR29"/>
    <mergeCell ref="N27:U27"/>
    <mergeCell ref="C2:BE2"/>
    <mergeCell ref="B5:H5"/>
    <mergeCell ref="I5:AM5"/>
    <mergeCell ref="AN5:AS5"/>
    <mergeCell ref="AT5:BD5"/>
    <mergeCell ref="H6:Y6"/>
    <mergeCell ref="AB6:AD6"/>
    <mergeCell ref="AF6:AO6"/>
    <mergeCell ref="AQ6:BA6"/>
    <mergeCell ref="BC6:BD6"/>
    <mergeCell ref="K11:BC11"/>
    <mergeCell ref="H12:AD12"/>
    <mergeCell ref="AG12:AL12"/>
    <mergeCell ref="U13:Y13"/>
    <mergeCell ref="AD13:AM13"/>
    <mergeCell ref="AS31:AZ31"/>
    <mergeCell ref="AS32:AZ32"/>
    <mergeCell ref="AS33:AZ33"/>
    <mergeCell ref="AA33:AF33"/>
    <mergeCell ref="AG28:AL28"/>
    <mergeCell ref="AG29:AL29"/>
    <mergeCell ref="AG30:AL30"/>
    <mergeCell ref="AG31:AL31"/>
    <mergeCell ref="AG32:AL32"/>
    <mergeCell ref="AG33:AL33"/>
    <mergeCell ref="AA29:AF29"/>
    <mergeCell ref="AA28:AF28"/>
    <mergeCell ref="AA30:AF30"/>
    <mergeCell ref="AA31:AF31"/>
    <mergeCell ref="AA32:AF32"/>
    <mergeCell ref="AQ13:BC13"/>
    <mergeCell ref="N14:AA14"/>
    <mergeCell ref="AD14:AG14"/>
    <mergeCell ref="AT14:BC14"/>
    <mergeCell ref="K16:Y16"/>
    <mergeCell ref="AN16:BB16"/>
    <mergeCell ref="I17:T17"/>
    <mergeCell ref="AD17:AJ17"/>
    <mergeCell ref="AT17:BC17"/>
    <mergeCell ref="C26:BC26"/>
    <mergeCell ref="S24:T24"/>
    <mergeCell ref="Y24:Z24"/>
    <mergeCell ref="N39:U39"/>
    <mergeCell ref="N19:T19"/>
    <mergeCell ref="AJ19:AK19"/>
    <mergeCell ref="AY19:AZ19"/>
    <mergeCell ref="L20:BC20"/>
    <mergeCell ref="AV34:AZ34"/>
    <mergeCell ref="AI36:AP36"/>
    <mergeCell ref="AI37:AP37"/>
    <mergeCell ref="AA27:AZ27"/>
    <mergeCell ref="AA35:AP35"/>
    <mergeCell ref="AM30:AR30"/>
    <mergeCell ref="AM31:AR31"/>
    <mergeCell ref="AM32:AR32"/>
    <mergeCell ref="AM33:AR33"/>
    <mergeCell ref="AS29:AZ29"/>
    <mergeCell ref="AS30:AZ30"/>
  </mergeCells>
  <pageMargins left="0.22" right="0.19" top="0.23" bottom="0.47" header="0.2" footer="0.49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DE SÓCIOS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Geferson</dc:creator>
  <cp:lastModifiedBy>Geferson</cp:lastModifiedBy>
  <cp:lastPrinted>2013-01-21T17:36:54Z</cp:lastPrinted>
  <dcterms:created xsi:type="dcterms:W3CDTF">2012-10-15T23:30:22Z</dcterms:created>
  <dcterms:modified xsi:type="dcterms:W3CDTF">2015-02-27T20:56:13Z</dcterms:modified>
</cp:coreProperties>
</file>